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銀川米訂購單" sheetId="1" r:id="rId1"/>
  </sheets>
  <definedNames>
    <definedName name="_xlnm.Print_Area" localSheetId="0">'銀川米訂購單'!$A$1:$F$32</definedName>
    <definedName name="Excel_BuiltIn_Print_Area" localSheetId="0">'銀川米訂購單'!$A$2:$F$9</definedName>
  </definedNames>
  <calcPr fullCalcOnLoad="1"/>
</workbook>
</file>

<file path=xl/sharedStrings.xml><?xml version="1.0" encoding="utf-8"?>
<sst xmlns="http://schemas.openxmlformats.org/spreadsheetml/2006/main" count="37" uniqueCount="31">
  <si>
    <t>買銀川有機米顧健康 同時支持看守台灣</t>
  </si>
  <si>
    <t>【銀川有機農產品】訂購單</t>
  </si>
  <si>
    <t>【基本資料】請將資料填入以下黃色格子。</t>
  </si>
  <si>
    <t>‧訂購者身份：</t>
  </si>
  <si>
    <t>看守台灣電子報訂戶</t>
  </si>
  <si>
    <t>左方欄位為下拉式表單，請選擇您的身份。
不同身份會影響到下表中「給您的優惠價」。</t>
  </si>
  <si>
    <t>‧訂購者姓名：</t>
  </si>
  <si>
    <t>‧收件者姓名：</t>
  </si>
  <si>
    <t>‧收件者電話：</t>
  </si>
  <si>
    <t>‧寄送地址：</t>
  </si>
  <si>
    <r>
      <rPr>
        <sz val="14"/>
        <rFont val="Noto Sans CJK SC"/>
        <family val="2"/>
      </rPr>
      <t>【訂購資料】</t>
    </r>
    <r>
      <rPr>
        <sz val="14"/>
        <color indexed="12"/>
        <rFont val="Noto Sans CJK SC"/>
        <family val="2"/>
      </rPr>
      <t>最低購買金額為</t>
    </r>
    <r>
      <rPr>
        <b/>
        <sz val="13"/>
        <color indexed="10"/>
        <rFont val="新細明體"/>
        <family val="1"/>
      </rPr>
      <t>1650</t>
    </r>
    <r>
      <rPr>
        <sz val="14"/>
        <color indexed="12"/>
        <rFont val="Noto Sans CJK SC"/>
        <family val="2"/>
      </rPr>
      <t>元。價格含運費。</t>
    </r>
  </si>
  <si>
    <t>計價單位：新台幣</t>
  </si>
  <si>
    <t>品項</t>
  </si>
  <si>
    <t>規格
（每包重量）</t>
  </si>
  <si>
    <t>市面售價</t>
  </si>
  <si>
    <r>
      <rPr>
        <b/>
        <sz val="12"/>
        <color indexed="9"/>
        <rFont val="Noto Sans CJK SC"/>
        <family val="2"/>
      </rPr>
      <t xml:space="preserve">給您的
</t>
    </r>
    <r>
      <rPr>
        <b/>
        <sz val="14"/>
        <color indexed="9"/>
        <rFont val="Noto Sans CJK SC"/>
        <family val="2"/>
      </rPr>
      <t>優惠價</t>
    </r>
  </si>
  <si>
    <t>購買數量
（包）</t>
  </si>
  <si>
    <t>金額</t>
  </si>
  <si>
    <t>銀川有機白米</t>
  </si>
  <si>
    <t>2kg</t>
  </si>
  <si>
    <t>銀川有機糙米</t>
  </si>
  <si>
    <t>銀川有機胚芽米</t>
  </si>
  <si>
    <t>銀川有機香米</t>
  </si>
  <si>
    <t>銀川有機長秈糙米</t>
  </si>
  <si>
    <t>銀川有機長秈白米</t>
  </si>
  <si>
    <t>銀川有機十穀米</t>
  </si>
  <si>
    <t>900g</t>
  </si>
  <si>
    <t>銀川有機黑糙米</t>
  </si>
  <si>
    <t>合計</t>
  </si>
  <si>
    <t>【要寫信給我們，請按我：contact@taiwanwatch.org.tw】</t>
  </si>
  <si>
    <r>
      <rPr>
        <b/>
        <sz val="14"/>
        <color indexed="8"/>
        <rFont val="Noto Sans CJK SC"/>
        <family val="2"/>
      </rPr>
      <t>【訂購說明】</t>
    </r>
    <r>
      <rPr>
        <b/>
        <sz val="12"/>
        <color indexed="8"/>
        <rFont val="標楷體"/>
        <family val="0"/>
      </rPr>
      <t xml:space="preserve"> 
</t>
    </r>
    <r>
      <rPr>
        <sz val="12"/>
        <color indexed="8"/>
        <rFont val="標楷體"/>
        <family val="0"/>
      </rPr>
      <t xml:space="preserve">1. </t>
    </r>
    <r>
      <rPr>
        <sz val="12"/>
        <color indexed="8"/>
        <rFont val="Noto Sans CJK SC"/>
        <family val="2"/>
      </rPr>
      <t xml:space="preserve">請依上面表單填寫：您的身份、姓名、購買數量、寄送地址、聯絡電話。
</t>
    </r>
    <r>
      <rPr>
        <sz val="12"/>
        <color indexed="8"/>
        <rFont val="標楷體"/>
        <family val="0"/>
      </rPr>
      <t xml:space="preserve">2. </t>
    </r>
    <r>
      <rPr>
        <sz val="12"/>
        <color indexed="8"/>
        <rFont val="Noto Sans CJK SC"/>
        <family val="2"/>
      </rPr>
      <t>填寫完畢後，再將本訂購單以附加檔案方式</t>
    </r>
    <r>
      <rPr>
        <b/>
        <sz val="12"/>
        <color indexed="8"/>
        <rFont val="標楷體"/>
        <family val="0"/>
      </rPr>
      <t>Email</t>
    </r>
    <r>
      <rPr>
        <b/>
        <sz val="12"/>
        <color indexed="8"/>
        <rFont val="Noto Sans CJK SC"/>
        <family val="2"/>
      </rPr>
      <t>給我們</t>
    </r>
    <r>
      <rPr>
        <sz val="12"/>
        <color indexed="8"/>
        <rFont val="Noto Sans CJK SC"/>
        <family val="2"/>
      </rPr>
      <t xml:space="preserve">。
</t>
    </r>
    <r>
      <rPr>
        <sz val="12"/>
        <color indexed="8"/>
        <rFont val="標楷體"/>
        <family val="0"/>
      </rPr>
      <t xml:space="preserve">3. </t>
    </r>
    <r>
      <rPr>
        <sz val="12"/>
        <color indexed="8"/>
        <rFont val="Noto Sans CJK SC"/>
        <family val="2"/>
      </rPr>
      <t xml:space="preserve">我們收到訂單後，會確認您的訂購項目是否有存量，並回函通知您匯款或更新訂單。
</t>
    </r>
    <r>
      <rPr>
        <b/>
        <sz val="12"/>
        <color indexed="8"/>
        <rFont val="標楷體"/>
        <family val="0"/>
      </rPr>
      <t xml:space="preserve">4. </t>
    </r>
    <r>
      <rPr>
        <b/>
        <sz val="12"/>
        <color indexed="8"/>
        <rFont val="Noto Sans CJK SC"/>
        <family val="2"/>
      </rPr>
      <t>匯款帳戶：郵局</t>
    </r>
    <r>
      <rPr>
        <b/>
        <sz val="12"/>
        <color indexed="8"/>
        <rFont val="標楷體"/>
        <family val="0"/>
      </rPr>
      <t>(</t>
    </r>
    <r>
      <rPr>
        <b/>
        <sz val="12"/>
        <color indexed="8"/>
        <rFont val="Noto Sans CJK SC"/>
        <family val="2"/>
      </rPr>
      <t>代號：</t>
    </r>
    <r>
      <rPr>
        <b/>
        <sz val="12"/>
        <color indexed="8"/>
        <rFont val="標楷體"/>
        <family val="0"/>
      </rPr>
      <t>700)</t>
    </r>
    <r>
      <rPr>
        <b/>
        <sz val="12"/>
        <color indexed="8"/>
        <rFont val="Noto Sans CJK SC"/>
        <family val="2"/>
      </rPr>
      <t>；帳號：</t>
    </r>
    <r>
      <rPr>
        <b/>
        <sz val="12"/>
        <color indexed="8"/>
        <rFont val="標楷體"/>
        <family val="0"/>
      </rPr>
      <t>0001298 0849719</t>
    </r>
    <r>
      <rPr>
        <b/>
        <sz val="12"/>
        <color indexed="8"/>
        <rFont val="Noto Sans CJK SC"/>
        <family val="2"/>
      </rPr>
      <t xml:space="preserve">；（戶名：劉小書）  
</t>
    </r>
    <r>
      <rPr>
        <sz val="12"/>
        <color indexed="8"/>
        <rFont val="標楷體"/>
        <family val="0"/>
      </rPr>
      <t xml:space="preserve">5. </t>
    </r>
    <r>
      <rPr>
        <sz val="12"/>
        <color indexed="8"/>
        <rFont val="Noto Sans CJK SC"/>
        <family val="2"/>
      </rPr>
      <t>匯款之後，</t>
    </r>
    <r>
      <rPr>
        <b/>
        <sz val="12"/>
        <color indexed="8"/>
        <rFont val="Noto Sans CJK SC"/>
        <family val="2"/>
      </rPr>
      <t>麻煩來信告知您的匯款帳號末四碼</t>
    </r>
    <r>
      <rPr>
        <sz val="12"/>
        <color indexed="8"/>
        <rFont val="Noto Sans CJK SC"/>
        <family val="2"/>
      </rPr>
      <t xml:space="preserve">，以便核對。
</t>
    </r>
    <r>
      <rPr>
        <sz val="12"/>
        <color indexed="8"/>
        <rFont val="標楷體"/>
        <family val="0"/>
      </rPr>
      <t xml:space="preserve">6. </t>
    </r>
    <r>
      <rPr>
        <sz val="12"/>
        <color indexed="8"/>
        <rFont val="Noto Sans CJK SC"/>
        <family val="2"/>
      </rPr>
      <t xml:space="preserve">確認無誤後，我們會請老闆娘把米寄出，同時依老闆娘決定捐款額度開捐款收據給您！
</t>
    </r>
    <r>
      <rPr>
        <sz val="12"/>
        <color indexed="8"/>
        <rFont val="標楷體"/>
        <family val="0"/>
      </rPr>
      <t xml:space="preserve">7. </t>
    </r>
    <r>
      <rPr>
        <sz val="12"/>
        <color indexed="8"/>
        <rFont val="Noto Sans CJK SC"/>
        <family val="2"/>
      </rPr>
      <t xml:space="preserve">下列價格的寄送地點僅限台灣本島，離島部分可能運費要另加。
</t>
    </r>
    <r>
      <rPr>
        <sz val="12"/>
        <color indexed="8"/>
        <rFont val="標楷體"/>
        <family val="0"/>
      </rPr>
      <t xml:space="preserve">8. </t>
    </r>
    <r>
      <rPr>
        <sz val="12"/>
        <color indexed="8"/>
        <rFont val="Noto Sans CJK SC"/>
        <family val="2"/>
      </rPr>
      <t>國定例假日休息，要等一等喔。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</si>
</sst>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3">
    <font>
      <sz val="10"/>
      <name val="文泉驛微米黑"/>
      <family val="2"/>
    </font>
    <font>
      <sz val="10"/>
      <name val="Arial"/>
      <family val="0"/>
    </font>
    <font>
      <b/>
      <sz val="15"/>
      <name val="Noto Sans CJK SC"/>
      <family val="2"/>
    </font>
    <font>
      <b/>
      <sz val="18"/>
      <name val="Noto Sans CJK SC"/>
      <family val="2"/>
    </font>
    <font>
      <sz val="13"/>
      <name val="Noto Sans CJK SC"/>
      <family val="2"/>
    </font>
    <font>
      <sz val="12"/>
      <name val="Noto Sans CJK SC"/>
      <family val="2"/>
    </font>
    <font>
      <sz val="10"/>
      <color indexed="55"/>
      <name val="Noto Sans CJK SC"/>
      <family val="2"/>
    </font>
    <font>
      <sz val="12"/>
      <name val="標楷體"/>
      <family val="0"/>
    </font>
    <font>
      <sz val="10"/>
      <name val="標楷體"/>
      <family val="0"/>
    </font>
    <font>
      <sz val="14"/>
      <name val="Noto Sans CJK SC"/>
      <family val="2"/>
    </font>
    <font>
      <sz val="14"/>
      <color indexed="12"/>
      <name val="Noto Sans CJK SC"/>
      <family val="2"/>
    </font>
    <font>
      <b/>
      <sz val="13"/>
      <color indexed="10"/>
      <name val="新細明體"/>
      <family val="1"/>
    </font>
    <font>
      <b/>
      <sz val="12"/>
      <color indexed="9"/>
      <name val="Noto Sans CJK SC"/>
      <family val="2"/>
    </font>
    <font>
      <b/>
      <sz val="14"/>
      <color indexed="9"/>
      <name val="Noto Sans CJK SC"/>
      <family val="2"/>
    </font>
    <font>
      <b/>
      <sz val="12"/>
      <name val="標楷體"/>
      <family val="0"/>
    </font>
    <font>
      <b/>
      <sz val="12"/>
      <color indexed="10"/>
      <name val="標楷體"/>
      <family val="0"/>
    </font>
    <font>
      <b/>
      <sz val="14"/>
      <color indexed="9"/>
      <name val="標楷體"/>
      <family val="0"/>
    </font>
    <font>
      <sz val="13.5"/>
      <color indexed="12"/>
      <name val="Noto Sans CJK SC"/>
      <family val="2"/>
    </font>
    <font>
      <b/>
      <sz val="14"/>
      <color indexed="8"/>
      <name val="Noto Sans CJK SC"/>
      <family val="2"/>
    </font>
    <font>
      <b/>
      <sz val="12"/>
      <color indexed="8"/>
      <name val="標楷體"/>
      <family val="0"/>
    </font>
    <font>
      <sz val="12"/>
      <color indexed="8"/>
      <name val="標楷體"/>
      <family val="0"/>
    </font>
    <font>
      <sz val="12"/>
      <color indexed="8"/>
      <name val="Noto Sans CJK SC"/>
      <family val="2"/>
    </font>
    <font>
      <b/>
      <sz val="12"/>
      <color indexed="8"/>
      <name val="Noto Sans CJK SC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4" fillId="3" borderId="0" xfId="0" applyFont="1" applyFill="1" applyBorder="1" applyAlignment="1">
      <alignment horizontal="left" vertical="center"/>
    </xf>
    <xf numFmtId="164" fontId="5" fillId="4" borderId="1" xfId="0" applyFont="1" applyFill="1" applyBorder="1" applyAlignment="1">
      <alignment horizontal="right" vertical="top"/>
    </xf>
    <xf numFmtId="164" fontId="5" fillId="5" borderId="1" xfId="0" applyFont="1" applyFill="1" applyBorder="1" applyAlignment="1" applyProtection="1">
      <alignment horizontal="center" vertical="center" wrapText="1"/>
      <protection locked="0"/>
    </xf>
    <xf numFmtId="164" fontId="6" fillId="4" borderId="0" xfId="0" applyFont="1" applyFill="1" applyBorder="1" applyAlignment="1" applyProtection="1">
      <alignment horizontal="left" vertical="center" wrapText="1"/>
      <protection/>
    </xf>
    <xf numFmtId="164" fontId="0" fillId="0" borderId="0" xfId="0" applyAlignment="1">
      <alignment horizontal="center"/>
    </xf>
    <xf numFmtId="164" fontId="7" fillId="5" borderId="1" xfId="0" applyFont="1" applyFill="1" applyBorder="1" applyAlignment="1" applyProtection="1">
      <alignment horizontal="center" vertical="center"/>
      <protection locked="0"/>
    </xf>
    <xf numFmtId="164" fontId="7" fillId="4" borderId="0" xfId="0" applyFont="1" applyFill="1" applyBorder="1" applyAlignment="1" applyProtection="1">
      <alignment horizontal="center" vertical="center"/>
      <protection locked="0"/>
    </xf>
    <xf numFmtId="164" fontId="8" fillId="0" borderId="0" xfId="0" applyFont="1" applyAlignment="1">
      <alignment/>
    </xf>
    <xf numFmtId="164" fontId="9" fillId="3" borderId="0" xfId="0" applyFont="1" applyFill="1" applyAlignment="1">
      <alignment/>
    </xf>
    <xf numFmtId="164" fontId="8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12" fillId="6" borderId="2" xfId="0" applyFont="1" applyFill="1" applyBorder="1" applyAlignment="1">
      <alignment horizontal="center" vertical="center" wrapText="1"/>
    </xf>
    <xf numFmtId="164" fontId="12" fillId="6" borderId="3" xfId="0" applyFont="1" applyFill="1" applyBorder="1" applyAlignment="1">
      <alignment horizontal="center" vertical="center" wrapText="1"/>
    </xf>
    <xf numFmtId="164" fontId="12" fillId="6" borderId="4" xfId="0" applyFont="1" applyFill="1" applyBorder="1" applyAlignment="1">
      <alignment horizontal="center" vertical="center"/>
    </xf>
    <xf numFmtId="164" fontId="5" fillId="4" borderId="2" xfId="0" applyFont="1" applyFill="1" applyBorder="1" applyAlignment="1">
      <alignment horizontal="left" vertical="center" wrapText="1"/>
    </xf>
    <xf numFmtId="164" fontId="14" fillId="4" borderId="2" xfId="0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/>
    </xf>
    <xf numFmtId="164" fontId="7" fillId="5" borderId="2" xfId="0" applyFont="1" applyFill="1" applyBorder="1" applyAlignment="1" applyProtection="1">
      <alignment horizontal="center" vertical="center"/>
      <protection locked="0"/>
    </xf>
    <xf numFmtId="164" fontId="13" fillId="7" borderId="2" xfId="0" applyFont="1" applyFill="1" applyBorder="1" applyAlignment="1">
      <alignment horizontal="center" vertical="center" wrapText="1"/>
    </xf>
    <xf numFmtId="164" fontId="16" fillId="7" borderId="2" xfId="0" applyNumberFormat="1" applyFont="1" applyFill="1" applyBorder="1" applyAlignment="1">
      <alignment horizontal="center" vertical="center"/>
    </xf>
    <xf numFmtId="164" fontId="16" fillId="0" borderId="0" xfId="0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Border="1" applyAlignment="1" applyProtection="1">
      <alignment horizontal="center" vertical="center"/>
      <protection/>
    </xf>
    <xf numFmtId="164" fontId="0" fillId="0" borderId="0" xfId="0" applyFill="1" applyAlignment="1">
      <alignment/>
    </xf>
    <xf numFmtId="164" fontId="17" fillId="0" borderId="0" xfId="0" applyFont="1" applyBorder="1" applyAlignment="1" applyProtection="1">
      <alignment/>
      <protection/>
    </xf>
    <xf numFmtId="164" fontId="18" fillId="8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181615"/>
      <rgbColor rgb="00333300"/>
      <rgbColor rgb="00993300"/>
      <rgbColor rgb="00993366"/>
      <rgbColor rgb="00333399"/>
      <rgbColor rgb="003366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aiwanwatch.org.tw?subject=&#25105;&#35201;&#35330;&#36092;&#37504;&#24029;&#31859;&#65292;&#25903;&#25345;&#30475;&#23432;&#21488;&#28771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B8" sqref="B8"/>
    </sheetView>
  </sheetViews>
  <sheetFormatPr defaultColWidth="9.00390625" defaultRowHeight="12.75" customHeight="1"/>
  <cols>
    <col min="1" max="1" width="20.25390625" style="0" customWidth="1"/>
    <col min="2" max="2" width="15.50390625" style="0" customWidth="1"/>
    <col min="3" max="3" width="14.00390625" style="0" customWidth="1"/>
    <col min="4" max="4" width="14.50390625" style="0" customWidth="1"/>
    <col min="5" max="5" width="13.625" style="0" customWidth="1"/>
    <col min="6" max="6" width="14.375" style="0" customWidth="1"/>
    <col min="7" max="8" width="11.625" style="0" customWidth="1"/>
    <col min="9" max="9" width="17.50390625" style="0" customWidth="1"/>
    <col min="10" max="11" width="11.625" style="0" customWidth="1"/>
    <col min="12" max="12" width="15.25390625" style="0" customWidth="1"/>
    <col min="13" max="16384" width="11.625" style="0" customWidth="1"/>
  </cols>
  <sheetData>
    <row r="1" spans="1:6" ht="27.75" customHeight="1">
      <c r="A1" s="1" t="s">
        <v>0</v>
      </c>
      <c r="B1" s="1"/>
      <c r="C1" s="1"/>
      <c r="D1" s="1"/>
      <c r="E1" s="1"/>
      <c r="F1" s="1"/>
    </row>
    <row r="2" spans="1:6" ht="29.25" customHeight="1">
      <c r="A2" s="2" t="s">
        <v>1</v>
      </c>
      <c r="B2" s="2"/>
      <c r="C2" s="2"/>
      <c r="D2" s="2"/>
      <c r="E2" s="2"/>
      <c r="F2" s="2"/>
    </row>
    <row r="3" spans="1:6" ht="20.25" customHeight="1">
      <c r="A3" s="3" t="s">
        <v>2</v>
      </c>
      <c r="B3" s="3"/>
      <c r="C3" s="3"/>
      <c r="D3" s="3"/>
      <c r="E3" s="3"/>
      <c r="F3" s="3"/>
    </row>
    <row r="4" spans="1:6" s="7" customFormat="1" ht="24" customHeight="1">
      <c r="A4" s="4" t="s">
        <v>3</v>
      </c>
      <c r="B4" s="5" t="s">
        <v>4</v>
      </c>
      <c r="C4" s="5"/>
      <c r="D4" s="6" t="s">
        <v>5</v>
      </c>
      <c r="E4" s="6"/>
      <c r="F4" s="6"/>
    </row>
    <row r="5" spans="1:6" ht="16.5" customHeight="1">
      <c r="A5" s="4" t="s">
        <v>6</v>
      </c>
      <c r="B5" s="8"/>
      <c r="C5" s="8"/>
      <c r="D5" s="9"/>
      <c r="E5" s="9"/>
      <c r="F5" s="9"/>
    </row>
    <row r="6" spans="1:6" ht="16.5" customHeight="1">
      <c r="A6" s="4" t="s">
        <v>7</v>
      </c>
      <c r="B6" s="8"/>
      <c r="C6" s="8"/>
      <c r="D6" s="9"/>
      <c r="E6" s="9"/>
      <c r="F6" s="9"/>
    </row>
    <row r="7" spans="1:6" ht="16.5" customHeight="1">
      <c r="A7" s="4" t="s">
        <v>8</v>
      </c>
      <c r="B7" s="8"/>
      <c r="C7" s="8"/>
      <c r="D7" s="9"/>
      <c r="E7" s="9"/>
      <c r="F7" s="9"/>
    </row>
    <row r="8" spans="1:6" ht="16.5" customHeight="1">
      <c r="A8" s="4" t="s">
        <v>9</v>
      </c>
      <c r="B8" s="8"/>
      <c r="C8" s="8"/>
      <c r="D8" s="8"/>
      <c r="E8" s="8"/>
      <c r="F8" s="8"/>
    </row>
    <row r="9" spans="1:6" ht="10.5" customHeight="1">
      <c r="A9" s="10"/>
      <c r="B9" s="10"/>
      <c r="C9" s="10"/>
      <c r="D9" s="10"/>
      <c r="E9" s="10"/>
      <c r="F9" s="10"/>
    </row>
    <row r="10" spans="1:6" ht="16.5" customHeight="1">
      <c r="A10" s="11" t="s">
        <v>10</v>
      </c>
      <c r="B10" s="12"/>
      <c r="C10" s="12"/>
      <c r="D10" s="12"/>
      <c r="E10" s="12"/>
      <c r="F10" s="13" t="s">
        <v>11</v>
      </c>
    </row>
    <row r="11" spans="1:6" ht="35.25" customHeight="1">
      <c r="A11" s="14" t="s">
        <v>12</v>
      </c>
      <c r="B11" s="15" t="s">
        <v>13</v>
      </c>
      <c r="C11" s="15" t="s">
        <v>14</v>
      </c>
      <c r="D11" s="14" t="s">
        <v>15</v>
      </c>
      <c r="E11" s="14" t="s">
        <v>16</v>
      </c>
      <c r="F11" s="16" t="s">
        <v>17</v>
      </c>
    </row>
    <row r="12" spans="1:6" ht="16.5" customHeight="1">
      <c r="A12" s="17" t="s">
        <v>18</v>
      </c>
      <c r="B12" s="18" t="s">
        <v>19</v>
      </c>
      <c r="C12" s="18">
        <v>275</v>
      </c>
      <c r="D12" s="19">
        <f aca="true" t="shared" si="0" ref="D12:D17">C12-IF($B$4="看守台灣電子報訂戶",6,15)</f>
        <v>269</v>
      </c>
      <c r="E12" s="20"/>
      <c r="F12" s="19">
        <f aca="true" t="shared" si="1" ref="F12:F19">E12*D12</f>
        <v>0</v>
      </c>
    </row>
    <row r="13" spans="1:6" ht="16.5" customHeight="1">
      <c r="A13" s="17" t="s">
        <v>20</v>
      </c>
      <c r="B13" s="18" t="s">
        <v>19</v>
      </c>
      <c r="C13" s="18">
        <v>275</v>
      </c>
      <c r="D13" s="19">
        <f t="shared" si="0"/>
        <v>269</v>
      </c>
      <c r="E13" s="20"/>
      <c r="F13" s="19">
        <f t="shared" si="1"/>
        <v>0</v>
      </c>
    </row>
    <row r="14" spans="1:6" ht="16.5" customHeight="1">
      <c r="A14" s="17" t="s">
        <v>21</v>
      </c>
      <c r="B14" s="18" t="s">
        <v>19</v>
      </c>
      <c r="C14" s="18">
        <v>275</v>
      </c>
      <c r="D14" s="19">
        <f t="shared" si="0"/>
        <v>269</v>
      </c>
      <c r="E14" s="20"/>
      <c r="F14" s="19">
        <f t="shared" si="1"/>
        <v>0</v>
      </c>
    </row>
    <row r="15" spans="1:6" ht="16.5" customHeight="1">
      <c r="A15" s="17" t="s">
        <v>22</v>
      </c>
      <c r="B15" s="18" t="s">
        <v>19</v>
      </c>
      <c r="C15" s="18">
        <v>275</v>
      </c>
      <c r="D15" s="19">
        <f t="shared" si="0"/>
        <v>269</v>
      </c>
      <c r="E15" s="20"/>
      <c r="F15" s="19">
        <f t="shared" si="1"/>
        <v>0</v>
      </c>
    </row>
    <row r="16" spans="1:6" ht="16.5" customHeight="1">
      <c r="A16" s="17" t="s">
        <v>23</v>
      </c>
      <c r="B16" s="18" t="s">
        <v>19</v>
      </c>
      <c r="C16" s="18">
        <v>275</v>
      </c>
      <c r="D16" s="19">
        <f t="shared" si="0"/>
        <v>269</v>
      </c>
      <c r="E16" s="20"/>
      <c r="F16" s="19">
        <f t="shared" si="1"/>
        <v>0</v>
      </c>
    </row>
    <row r="17" spans="1:6" ht="16.5" customHeight="1">
      <c r="A17" s="17" t="s">
        <v>24</v>
      </c>
      <c r="B17" s="18" t="s">
        <v>19</v>
      </c>
      <c r="C17" s="18">
        <v>275</v>
      </c>
      <c r="D17" s="19">
        <f t="shared" si="0"/>
        <v>269</v>
      </c>
      <c r="E17" s="20"/>
      <c r="F17" s="19">
        <f t="shared" si="1"/>
        <v>0</v>
      </c>
    </row>
    <row r="18" spans="1:6" ht="16.5" customHeight="1">
      <c r="A18" s="17" t="s">
        <v>25</v>
      </c>
      <c r="B18" s="18" t="s">
        <v>26</v>
      </c>
      <c r="C18" s="18">
        <v>175</v>
      </c>
      <c r="D18" s="19">
        <f>C18-IF($B$4="看守台灣電子報訂戶",6,10)</f>
        <v>169</v>
      </c>
      <c r="E18" s="20"/>
      <c r="F18" s="19">
        <f t="shared" si="1"/>
        <v>0</v>
      </c>
    </row>
    <row r="19" spans="1:6" ht="16.5" customHeight="1">
      <c r="A19" s="17" t="s">
        <v>27</v>
      </c>
      <c r="B19" s="18" t="s">
        <v>26</v>
      </c>
      <c r="C19" s="18">
        <v>225</v>
      </c>
      <c r="D19" s="19">
        <f>C19-IF($B$4="看守台灣電子報訂戶",6,15)</f>
        <v>219</v>
      </c>
      <c r="E19" s="20"/>
      <c r="F19" s="19">
        <f t="shared" si="1"/>
        <v>0</v>
      </c>
    </row>
    <row r="20" spans="1:6" ht="16.5" customHeight="1">
      <c r="A20" s="21" t="s">
        <v>28</v>
      </c>
      <c r="B20" s="21"/>
      <c r="C20" s="21"/>
      <c r="D20" s="21"/>
      <c r="E20" s="22">
        <f>SUM(E12:E19)</f>
        <v>0</v>
      </c>
      <c r="F20" s="22">
        <f>SUM(F12:F19)</f>
        <v>0</v>
      </c>
    </row>
    <row r="21" spans="1:7" ht="9" customHeight="1">
      <c r="A21" s="23"/>
      <c r="B21" s="23"/>
      <c r="C21" s="23"/>
      <c r="D21" s="23"/>
      <c r="E21" s="24"/>
      <c r="F21" s="24"/>
      <c r="G21" s="25"/>
    </row>
    <row r="22" spans="1:7" ht="16.5" customHeight="1">
      <c r="A22" s="26" t="s">
        <v>29</v>
      </c>
      <c r="B22" s="26"/>
      <c r="C22" s="26"/>
      <c r="D22" s="26"/>
      <c r="E22" s="26"/>
      <c r="F22" s="26"/>
      <c r="G22" s="25"/>
    </row>
    <row r="23" spans="1:6" ht="137.25" customHeight="1">
      <c r="A23" s="27" t="s">
        <v>30</v>
      </c>
      <c r="B23" s="27"/>
      <c r="C23" s="27"/>
      <c r="D23" s="27"/>
      <c r="E23" s="27"/>
      <c r="F23" s="27"/>
    </row>
  </sheetData>
  <sheetProtection password="AECD" sheet="1"/>
  <mergeCells count="13">
    <mergeCell ref="A1:F1"/>
    <mergeCell ref="A2:F2"/>
    <mergeCell ref="A3:F3"/>
    <mergeCell ref="B4:C4"/>
    <mergeCell ref="D4:F4"/>
    <mergeCell ref="B5:C5"/>
    <mergeCell ref="D5:F7"/>
    <mergeCell ref="B6:C6"/>
    <mergeCell ref="B7:C7"/>
    <mergeCell ref="B8:F8"/>
    <mergeCell ref="A20:D20"/>
    <mergeCell ref="A22:F22"/>
    <mergeCell ref="A23:F23"/>
  </mergeCells>
  <dataValidations count="1">
    <dataValidation type="list" operator="equal" allowBlank="1" showErrorMessage="1" sqref="B4">
      <formula1>"看守台灣電子報訂戶,看守台灣會員/定期捐款者"</formula1>
    </dataValidation>
  </dataValidations>
  <hyperlinks>
    <hyperlink ref="A22" r:id="rId1" display="【要寫信給我們，請按我：contact@taiwanwatch.org.tw】"/>
  </hyperlinks>
  <printOptions horizontalCentered="1" verticalCentered="1"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2014-02-13T01:02:15Z</dcterms:created>
  <dcterms:modified xsi:type="dcterms:W3CDTF">2023-10-24T06:15:09Z</dcterms:modified>
  <cp:category/>
  <cp:version/>
  <cp:contentType/>
  <cp:contentStatus/>
  <cp:revision>29</cp:revision>
</cp:coreProperties>
</file>